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Drive\AusSTEM\Lesson Plans\KLP001 Food for Thought\"/>
    </mc:Choice>
  </mc:AlternateContent>
  <xr:revisionPtr revIDLastSave="0" documentId="13_ncr:1_{EC99218F-E44D-47D4-9AFD-65ED5F401B13}" xr6:coauthVersionLast="38" xr6:coauthVersionMax="38" xr10:uidLastSave="{00000000-0000-0000-0000-000000000000}"/>
  <bookViews>
    <workbookView xWindow="0" yWindow="0" windowWidth="10800" windowHeight="10460" activeTab="6" xr2:uid="{33E14795-2D70-44DE-A21B-45BE94D55F94}"/>
  </bookViews>
  <sheets>
    <sheet name="Bar Chart" sheetId="7" r:id="rId1"/>
    <sheet name="Aust Guide Pie" sheetId="8" r:id="rId2"/>
    <sheet name="Class Average Pie" sheetId="6" r:id="rId3"/>
    <sheet name="Pie Chart" sheetId="3" r:id="rId4"/>
    <sheet name="Radar Chart" sheetId="4" r:id="rId5"/>
    <sheet name="Calculations" sheetId="2" r:id="rId6"/>
    <sheet name="KLP001" sheetId="1" r:id="rId7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22" i="1" l="1"/>
  <c r="C19" i="1"/>
  <c r="C18" i="1"/>
  <c r="C24" i="1"/>
  <c r="C16" i="1"/>
  <c r="C23" i="1"/>
  <c r="C5" i="1"/>
  <c r="C10" i="1"/>
  <c r="C8" i="1"/>
  <c r="C11" i="1"/>
  <c r="C28" i="1"/>
  <c r="C13" i="1"/>
  <c r="C17" i="1"/>
  <c r="C7" i="1"/>
  <c r="C3" i="1"/>
  <c r="C12" i="1"/>
  <c r="C20" i="1"/>
  <c r="C30" i="1"/>
  <c r="C14" i="1"/>
  <c r="C29" i="1"/>
  <c r="C25" i="1"/>
  <c r="C26" i="1"/>
  <c r="C21" i="1"/>
  <c r="C6" i="1"/>
  <c r="C9" i="1"/>
  <c r="C4" i="1"/>
  <c r="C15" i="1"/>
  <c r="C27" i="1"/>
  <c r="C2" i="1"/>
  <c r="F5" i="2" l="1"/>
  <c r="E5" i="2"/>
  <c r="D5" i="2"/>
  <c r="C5" i="2"/>
  <c r="B5" i="2"/>
  <c r="F4" i="2"/>
  <c r="E4" i="2"/>
  <c r="D4" i="2"/>
  <c r="B4" i="2"/>
  <c r="C4" i="2"/>
  <c r="F3" i="2"/>
  <c r="D3" i="2"/>
  <c r="E3" i="2"/>
  <c r="C3" i="2"/>
  <c r="E2" i="2"/>
  <c r="D2" i="2"/>
  <c r="B2" i="2"/>
  <c r="C2" i="2"/>
  <c r="F2" i="2"/>
  <c r="B3" i="2"/>
  <c r="D7" i="2" l="1"/>
  <c r="D9" i="2" s="1"/>
  <c r="E7" i="2"/>
  <c r="E9" i="2" s="1"/>
  <c r="F7" i="2"/>
  <c r="F9" i="2" s="1"/>
  <c r="C7" i="2"/>
  <c r="C9" i="2" s="1"/>
  <c r="B7" i="2"/>
  <c r="B9" i="2" s="1"/>
</calcChain>
</file>

<file path=xl/sharedStrings.xml><?xml version="1.0" encoding="utf-8"?>
<sst xmlns="http://schemas.openxmlformats.org/spreadsheetml/2006/main" count="53" uniqueCount="48">
  <si>
    <t>Name</t>
  </si>
  <si>
    <t>Y</t>
  </si>
  <si>
    <t>G</t>
  </si>
  <si>
    <t>B</t>
  </si>
  <si>
    <t>R</t>
  </si>
  <si>
    <t>W</t>
  </si>
  <si>
    <t>Tim</t>
  </si>
  <si>
    <t>John</t>
  </si>
  <si>
    <t>Sally</t>
  </si>
  <si>
    <t>Anne</t>
  </si>
  <si>
    <t>Mary</t>
  </si>
  <si>
    <t>Nathan</t>
  </si>
  <si>
    <t>Michael</t>
  </si>
  <si>
    <t>Oliver</t>
  </si>
  <si>
    <t>William</t>
  </si>
  <si>
    <t>Jack</t>
  </si>
  <si>
    <t>Noah</t>
  </si>
  <si>
    <t>Thomas</t>
  </si>
  <si>
    <t>James</t>
  </si>
  <si>
    <t>Ethan</t>
  </si>
  <si>
    <t>Lucas</t>
  </si>
  <si>
    <t>Liam</t>
  </si>
  <si>
    <t>Olivia</t>
  </si>
  <si>
    <t>Amelia</t>
  </si>
  <si>
    <t>Mia</t>
  </si>
  <si>
    <t>Chloe</t>
  </si>
  <si>
    <t>Emily</t>
  </si>
  <si>
    <t>Sophie</t>
  </si>
  <si>
    <t>Grace</t>
  </si>
  <si>
    <t>Ruby</t>
  </si>
  <si>
    <t>Ella</t>
  </si>
  <si>
    <t>Zoe</t>
  </si>
  <si>
    <t>Ivy</t>
  </si>
  <si>
    <t>Emma</t>
  </si>
  <si>
    <t>Lucy</t>
  </si>
  <si>
    <t>Maximum</t>
  </si>
  <si>
    <t>Average</t>
  </si>
  <si>
    <t>Mimimum</t>
  </si>
  <si>
    <t>Median</t>
  </si>
  <si>
    <t>Grain</t>
  </si>
  <si>
    <t>Dairy</t>
  </si>
  <si>
    <t>Meat</t>
  </si>
  <si>
    <t>Variation</t>
  </si>
  <si>
    <t>Guideline</t>
  </si>
  <si>
    <t>Class Average</t>
  </si>
  <si>
    <t>Vegetables &amp; Fruit</t>
  </si>
  <si>
    <t>Sometimes</t>
  </si>
  <si>
    <t>Food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</si>
</sst>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Percent" xfId="1" builtinId="5"/>
  </cellStyles>
  <dxfs count="1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calcChain" Target="calcChain.xml"/><Relationship Id="rId5" Type="http://schemas.openxmlformats.org/officeDocument/2006/relationships/chartsheet" Target="chartsheets/sheet5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Food for Thought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Calculations!$A$7</c:f>
              <c:strCache>
                <c:ptCount val="1"/>
                <c:pt idx="0">
                  <c:v>Class 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Calculations!$B$6:$F$6</c:f>
              <c:strCache>
                <c:ptCount val="5"/>
                <c:pt idx="0">
                  <c:v>Grain</c:v>
                </c:pt>
                <c:pt idx="1">
                  <c:v>Vegetables &amp; Fruit</c:v>
                </c:pt>
                <c:pt idx="2">
                  <c:v>Sometimes</c:v>
                </c:pt>
                <c:pt idx="3">
                  <c:v>Meat</c:v>
                </c:pt>
                <c:pt idx="4">
                  <c:v>Dairy</c:v>
                </c:pt>
              </c:strCache>
            </c:strRef>
          </c:cat>
          <c:val>
            <c:numRef>
              <c:f>Calculations!$B$7:$F$7</c:f>
              <c:numCache>
                <c:formatCode>0%</c:formatCode>
                <c:ptCount val="5"/>
                <c:pt idx="0">
                  <c:v>0.18859649122807018</c:v>
                </c:pt>
                <c:pt idx="1">
                  <c:v>0.33333333333333331</c:v>
                </c:pt>
                <c:pt idx="2">
                  <c:v>0.12938596491228069</c:v>
                </c:pt>
                <c:pt idx="3">
                  <c:v>0.17763157894736842</c:v>
                </c:pt>
                <c:pt idx="4">
                  <c:v>0.17105263157894735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7-4224-8E47-D8E2CEA8CB88}"/>
            </c:ext>
          </c:extLst>
        </c:ser>
        <c:ser>
          <c:idx val="1"/>
          <c:order val="1"/>
          <c:tx>
            <c:strRef>
              <c:f>Calculations!$A$8</c:f>
              <c:strCache>
                <c:ptCount val="1"/>
                <c:pt idx="0">
                  <c:v>Guideline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Calculations!$B$6:$F$6</c:f>
              <c:strCache>
                <c:ptCount val="5"/>
                <c:pt idx="0">
                  <c:v>Grain</c:v>
                </c:pt>
                <c:pt idx="1">
                  <c:v>Vegetables &amp; Fruit</c:v>
                </c:pt>
                <c:pt idx="2">
                  <c:v>Sometimes</c:v>
                </c:pt>
                <c:pt idx="3">
                  <c:v>Meat</c:v>
                </c:pt>
                <c:pt idx="4">
                  <c:v>Dairy</c:v>
                </c:pt>
              </c:strCache>
            </c:strRef>
          </c:cat>
          <c:val>
            <c:numRef>
              <c:f>Calculations!$B$8:$F$8</c:f>
              <c:numCache>
                <c:formatCode>0%</c:formatCode>
                <c:ptCount val="5"/>
                <c:pt idx="0">
                  <c:v>0.33</c:v>
                </c:pt>
                <c:pt idx="1">
                  <c:v>0.44</c:v>
                </c:pt>
                <c:pt idx="2">
                  <c:v>0.01</c:v>
                </c:pt>
                <c:pt idx="3">
                  <c:v>0.11</c:v>
                </c:pt>
                <c:pt idx="4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07-4224-8E47-D8E2CEA8C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466992"/>
        <c:axId val="440469944"/>
      </c:barChart>
      <c:catAx>
        <c:axId val="44046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469944"/>
        <c:crosses val="autoZero"/>
        <c:auto val="1"/>
        <c:lblAlgn val="ctr"/>
        <c:lblOffset val="100"/>
        <c:noMultiLvlLbl val="0"/>
      </c:catAx>
      <c:valAx>
        <c:axId val="440469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46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Australian Guide to Healthy Eating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Calculations!$A$8</c:f>
              <c:strCache>
                <c:ptCount val="1"/>
                <c:pt idx="0">
                  <c:v>Guideline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bg2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F1-434E-8E07-46030CEE911E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bg2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F1-434E-8E07-46030CEE911E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bg2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8F1-434E-8E07-46030CEE911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bg2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8F1-434E-8E07-46030CEE911E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bg2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8F1-434E-8E07-46030CEE91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Calculations!$B$6:$F$6</c:f>
              <c:strCache>
                <c:ptCount val="5"/>
                <c:pt idx="0">
                  <c:v>Grain</c:v>
                </c:pt>
                <c:pt idx="1">
                  <c:v>Vegetables &amp; Fruit</c:v>
                </c:pt>
                <c:pt idx="2">
                  <c:v>Sometimes</c:v>
                </c:pt>
                <c:pt idx="3">
                  <c:v>Meat</c:v>
                </c:pt>
                <c:pt idx="4">
                  <c:v>Dairy</c:v>
                </c:pt>
              </c:strCache>
            </c:strRef>
          </c:cat>
          <c:val>
            <c:numRef>
              <c:f>Calculations!$B$8:$F$8</c:f>
              <c:numCache>
                <c:formatCode>0%</c:formatCode>
                <c:ptCount val="5"/>
                <c:pt idx="0">
                  <c:v>0.33</c:v>
                </c:pt>
                <c:pt idx="1">
                  <c:v>0.44</c:v>
                </c:pt>
                <c:pt idx="2">
                  <c:v>0.01</c:v>
                </c:pt>
                <c:pt idx="3">
                  <c:v>0.11</c:v>
                </c:pt>
                <c:pt idx="4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F1-434E-8E07-46030CEE911E}"/>
            </c:ext>
          </c:extLst>
        </c:ser>
        <c:ser>
          <c:idx val="1"/>
          <c:order val="1"/>
          <c:tx>
            <c:strRef>
              <c:f>Calculations!$A$8</c:f>
              <c:strCache>
                <c:ptCount val="1"/>
                <c:pt idx="0">
                  <c:v>Guideline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75B-4A03-B985-50E09C4DCA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75B-4A03-B985-50E09C4DCA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75B-4A03-B985-50E09C4DCA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75B-4A03-B985-50E09C4DCA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75B-4A03-B985-50E09C4DCAD5}"/>
              </c:ext>
            </c:extLst>
          </c:dPt>
          <c:cat>
            <c:strRef>
              <c:f>Calculations!$B$6:$F$6</c:f>
              <c:strCache>
                <c:ptCount val="5"/>
                <c:pt idx="0">
                  <c:v>Grain</c:v>
                </c:pt>
                <c:pt idx="1">
                  <c:v>Vegetables &amp; Fruit</c:v>
                </c:pt>
                <c:pt idx="2">
                  <c:v>Sometimes</c:v>
                </c:pt>
                <c:pt idx="3">
                  <c:v>Meat</c:v>
                </c:pt>
                <c:pt idx="4">
                  <c:v>Dairy</c:v>
                </c:pt>
              </c:strCache>
            </c:strRef>
          </c:cat>
          <c:val>
            <c:numRef>
              <c:f>Calculations!$B$8:$F$8</c:f>
              <c:numCache>
                <c:formatCode>0%</c:formatCode>
                <c:ptCount val="5"/>
                <c:pt idx="0">
                  <c:v>0.33</c:v>
                </c:pt>
                <c:pt idx="1">
                  <c:v>0.44</c:v>
                </c:pt>
                <c:pt idx="2">
                  <c:v>0.01</c:v>
                </c:pt>
                <c:pt idx="3">
                  <c:v>0.11</c:v>
                </c:pt>
                <c:pt idx="4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8F1-434E-8E07-46030CEE9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Class Average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Calculations!$A$7</c:f>
              <c:strCache>
                <c:ptCount val="1"/>
                <c:pt idx="0">
                  <c:v>Class Average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bg2">
                  <a:lumMod val="90000"/>
                </a:schemeClr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3E-434E-AEAD-3C24E7A8C8C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3E-434E-AEAD-3C24E7A8C8C4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3E-434E-AEAD-3C24E7A8C8C4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E3E-434E-AEAD-3C24E7A8C8C4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E3E-434E-AEAD-3C24E7A8C8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Calculations!$B$6:$F$6</c:f>
              <c:strCache>
                <c:ptCount val="5"/>
                <c:pt idx="0">
                  <c:v>Grain</c:v>
                </c:pt>
                <c:pt idx="1">
                  <c:v>Vegetables &amp; Fruit</c:v>
                </c:pt>
                <c:pt idx="2">
                  <c:v>Sometimes</c:v>
                </c:pt>
                <c:pt idx="3">
                  <c:v>Meat</c:v>
                </c:pt>
                <c:pt idx="4">
                  <c:v>Dairy</c:v>
                </c:pt>
              </c:strCache>
            </c:strRef>
          </c:cat>
          <c:val>
            <c:numRef>
              <c:f>Calculations!$B$7:$F$7</c:f>
              <c:numCache>
                <c:formatCode>0%</c:formatCode>
                <c:ptCount val="5"/>
                <c:pt idx="0">
                  <c:v>0.18859649122807018</c:v>
                </c:pt>
                <c:pt idx="1">
                  <c:v>0.33333333333333331</c:v>
                </c:pt>
                <c:pt idx="2">
                  <c:v>0.12938596491228069</c:v>
                </c:pt>
                <c:pt idx="3">
                  <c:v>0.17763157894736842</c:v>
                </c:pt>
                <c:pt idx="4">
                  <c:v>0.17105263157894735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E3E-434E-AEAD-3C24E7A8C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 Averages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Calculations!$A$5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8A-4B58-9018-601A60F147E1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8A-4B58-9018-601A60F147E1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8A-4B58-9018-601A60F147E1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D8A-4B58-9018-601A60F147E1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D8A-4B58-9018-601A60F147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Calculations!$B$1:$F$1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Calculations!$B$5:$F$5</c:f>
              <c:numCache>
                <c:formatCode>0</c:formatCode>
                <c:ptCount val="5"/>
                <c:pt idx="0">
                  <c:v>2.9655172413793105</c:v>
                </c:pt>
                <c:pt idx="1">
                  <c:v>5.2413793103448274</c:v>
                </c:pt>
                <c:pt idx="2">
                  <c:v>2.0344827586206895</c:v>
                </c:pt>
                <c:pt idx="3">
                  <c:v>2.7931034482758621</c:v>
                </c:pt>
                <c:pt idx="4">
                  <c:v>2.6896551724137931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8A-4B58-9018-601A60F14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'KLP001'!$A$2</c:f>
              <c:strCache>
                <c:ptCount val="1"/>
                <c:pt idx="0">
                  <c:v>Amelia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'KLP001'!$B$2:$F$2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C-4C48-8324-32529CC71150}"/>
            </c:ext>
          </c:extLst>
        </c:ser>
        <c:ser>
          <c:idx val="1"/>
          <c:order val="1"/>
          <c:tx>
            <c:strRef>
              <c:f>'KLP001'!$A$3</c:f>
              <c:strCache>
                <c:ptCount val="1"/>
                <c:pt idx="0">
                  <c:v>Mary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'KLP001'!$B$3:$F$3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4C-4C48-8324-32529CC71150}"/>
            </c:ext>
          </c:extLst>
        </c:ser>
        <c:ser>
          <c:idx val="2"/>
          <c:order val="2"/>
          <c:tx>
            <c:strRef>
              <c:f>'KLP001'!$A$4</c:f>
              <c:strCache>
                <c:ptCount val="1"/>
                <c:pt idx="0">
                  <c:v>Tim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'KLP001'!$B$4:$F$4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4C-4C48-8324-32529CC71150}"/>
            </c:ext>
          </c:extLst>
        </c:ser>
        <c:ser>
          <c:idx val="3"/>
          <c:order val="3"/>
          <c:tx>
            <c:strRef>
              <c:f>'KLP001'!$A$5</c:f>
              <c:strCache>
                <c:ptCount val="1"/>
                <c:pt idx="0">
                  <c:v>Grace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'KLP001'!$B$5:$F$5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4C-4C48-8324-32529CC71150}"/>
            </c:ext>
          </c:extLst>
        </c:ser>
        <c:ser>
          <c:idx val="4"/>
          <c:order val="4"/>
          <c:tx>
            <c:strRef>
              <c:f>'KLP001'!$A$6</c:f>
              <c:strCache>
                <c:ptCount val="1"/>
                <c:pt idx="0">
                  <c:v>Sophie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'KLP001'!$B$6:$F$6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4C-4C48-8324-32529CC71150}"/>
            </c:ext>
          </c:extLst>
        </c:ser>
        <c:ser>
          <c:idx val="5"/>
          <c:order val="5"/>
          <c:tx>
            <c:strRef>
              <c:f>'KLP001'!$A$7</c:f>
              <c:strCache>
                <c:ptCount val="1"/>
                <c:pt idx="0">
                  <c:v>Lucy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'KLP001'!$B$7:$F$7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4C-4C48-8324-32529CC71150}"/>
            </c:ext>
          </c:extLst>
        </c:ser>
        <c:ser>
          <c:idx val="6"/>
          <c:order val="6"/>
          <c:tx>
            <c:strRef>
              <c:f>'KLP001'!$A$8</c:f>
              <c:strCache>
                <c:ptCount val="1"/>
                <c:pt idx="0">
                  <c:v>Jack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'KLP001'!$B$8:$F$8</c:f>
              <c:numCache>
                <c:formatCode>General</c:formatCode>
                <c:ptCount val="5"/>
                <c:pt idx="0">
                  <c:v>4</c:v>
                </c:pt>
                <c:pt idx="1">
                  <c:v>7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4C-4C48-8324-32529CC71150}"/>
            </c:ext>
          </c:extLst>
        </c:ser>
        <c:ser>
          <c:idx val="7"/>
          <c:order val="7"/>
          <c:tx>
            <c:strRef>
              <c:f>'KLP001'!$A$9</c:f>
              <c:strCache>
                <c:ptCount val="1"/>
                <c:pt idx="0">
                  <c:v>Thomas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'KLP001'!$B$9:$F$9</c:f>
              <c:numCache>
                <c:formatCode>General</c:formatCode>
                <c:ptCount val="5"/>
                <c:pt idx="0">
                  <c:v>4</c:v>
                </c:pt>
                <c:pt idx="1">
                  <c:v>9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94C-4C48-8324-32529CC71150}"/>
            </c:ext>
          </c:extLst>
        </c:ser>
        <c:ser>
          <c:idx val="8"/>
          <c:order val="8"/>
          <c:tx>
            <c:strRef>
              <c:f>'KLP001'!$A$10</c:f>
              <c:strCache>
                <c:ptCount val="1"/>
                <c:pt idx="0">
                  <c:v>Ivy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'KLP001'!$B$10:$F$10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4C-4C48-8324-32529CC71150}"/>
            </c:ext>
          </c:extLst>
        </c:ser>
        <c:ser>
          <c:idx val="9"/>
          <c:order val="9"/>
          <c:tx>
            <c:strRef>
              <c:f>'KLP001'!$A$11</c:f>
              <c:strCache>
                <c:ptCount val="1"/>
                <c:pt idx="0">
                  <c:v>James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'KLP001'!$B$11:$F$11</c:f>
              <c:numCache>
                <c:formatCode>General</c:formatCode>
                <c:ptCount val="5"/>
                <c:pt idx="0">
                  <c:v>2</c:v>
                </c:pt>
                <c:pt idx="1">
                  <c:v>9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94C-4C48-8324-32529CC71150}"/>
            </c:ext>
          </c:extLst>
        </c:ser>
        <c:ser>
          <c:idx val="10"/>
          <c:order val="10"/>
          <c:tx>
            <c:strRef>
              <c:f>'KLP001'!$A$12</c:f>
              <c:strCache>
                <c:ptCount val="1"/>
                <c:pt idx="0">
                  <c:v>Mia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'KLP001'!$B$12:$F$12</c:f>
              <c:numCache>
                <c:formatCode>General</c:formatCode>
                <c:ptCount val="5"/>
                <c:pt idx="0">
                  <c:v>2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94C-4C48-8324-32529CC71150}"/>
            </c:ext>
          </c:extLst>
        </c:ser>
        <c:ser>
          <c:idx val="11"/>
          <c:order val="11"/>
          <c:tx>
            <c:strRef>
              <c:f>'KLP001'!$A$13</c:f>
              <c:strCache>
                <c:ptCount val="1"/>
                <c:pt idx="0">
                  <c:v>Liam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'KLP001'!$B$13:$F$13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94C-4C48-8324-32529CC71150}"/>
            </c:ext>
          </c:extLst>
        </c:ser>
        <c:ser>
          <c:idx val="12"/>
          <c:order val="12"/>
          <c:tx>
            <c:strRef>
              <c:f>'KLP001'!$A$14</c:f>
              <c:strCache>
                <c:ptCount val="1"/>
                <c:pt idx="0">
                  <c:v>Noah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'KLP001'!$B$14:$F$14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94C-4C48-8324-32529CC71150}"/>
            </c:ext>
          </c:extLst>
        </c:ser>
        <c:ser>
          <c:idx val="13"/>
          <c:order val="13"/>
          <c:tx>
            <c:strRef>
              <c:f>'KLP001'!$A$15</c:f>
              <c:strCache>
                <c:ptCount val="1"/>
                <c:pt idx="0">
                  <c:v>William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'KLP001'!$B$15:$F$15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94C-4C48-8324-32529CC71150}"/>
            </c:ext>
          </c:extLst>
        </c:ser>
        <c:ser>
          <c:idx val="14"/>
          <c:order val="14"/>
          <c:tx>
            <c:strRef>
              <c:f>'KLP001'!$A$16</c:f>
              <c:strCache>
                <c:ptCount val="1"/>
                <c:pt idx="0">
                  <c:v>Emma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'KLP001'!$B$16:$F$16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4C-4C48-8324-32529CC71150}"/>
            </c:ext>
          </c:extLst>
        </c:ser>
        <c:ser>
          <c:idx val="15"/>
          <c:order val="15"/>
          <c:tx>
            <c:strRef>
              <c:f>'KLP001'!$A$17</c:f>
              <c:strCache>
                <c:ptCount val="1"/>
                <c:pt idx="0">
                  <c:v>Lucas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'KLP001'!$B$17:$F$17</c:f>
              <c:numCache>
                <c:formatCode>General</c:formatCode>
                <c:ptCount val="5"/>
                <c:pt idx="0">
                  <c:v>4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94C-4C48-8324-32529CC71150}"/>
            </c:ext>
          </c:extLst>
        </c:ser>
        <c:ser>
          <c:idx val="16"/>
          <c:order val="16"/>
          <c:tx>
            <c:strRef>
              <c:f>'KLP001'!$A$18</c:f>
              <c:strCache>
                <c:ptCount val="1"/>
                <c:pt idx="0">
                  <c:v>Ella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'KLP001'!$B$18:$F$18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94C-4C48-8324-32529CC71150}"/>
            </c:ext>
          </c:extLst>
        </c:ser>
        <c:ser>
          <c:idx val="17"/>
          <c:order val="17"/>
          <c:tx>
            <c:strRef>
              <c:f>'KLP001'!$A$19</c:f>
              <c:strCache>
                <c:ptCount val="1"/>
                <c:pt idx="0">
                  <c:v>Chloe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'KLP001'!$B$19:$F$19</c:f>
              <c:numCache>
                <c:formatCode>General</c:formatCode>
                <c:ptCount val="5"/>
                <c:pt idx="0">
                  <c:v>0</c:v>
                </c:pt>
                <c:pt idx="1">
                  <c:v>9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94C-4C48-8324-32529CC71150}"/>
            </c:ext>
          </c:extLst>
        </c:ser>
        <c:ser>
          <c:idx val="18"/>
          <c:order val="18"/>
          <c:tx>
            <c:strRef>
              <c:f>'KLP001'!$A$20</c:f>
              <c:strCache>
                <c:ptCount val="1"/>
                <c:pt idx="0">
                  <c:v>Michael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'KLP001'!$B$20:$F$20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94C-4C48-8324-32529CC71150}"/>
            </c:ext>
          </c:extLst>
        </c:ser>
        <c:ser>
          <c:idx val="19"/>
          <c:order val="19"/>
          <c:tx>
            <c:strRef>
              <c:f>'KLP001'!$A$21</c:f>
              <c:strCache>
                <c:ptCount val="1"/>
                <c:pt idx="0">
                  <c:v>Sally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'KLP001'!$B$21:$F$21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94C-4C48-8324-32529CC71150}"/>
            </c:ext>
          </c:extLst>
        </c:ser>
        <c:ser>
          <c:idx val="20"/>
          <c:order val="20"/>
          <c:tx>
            <c:strRef>
              <c:f>'KLP001'!$A$22</c:f>
              <c:strCache>
                <c:ptCount val="1"/>
                <c:pt idx="0">
                  <c:v>Anne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'KLP001'!$B$22:$F$22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94C-4C48-8324-32529CC71150}"/>
            </c:ext>
          </c:extLst>
        </c:ser>
        <c:ser>
          <c:idx val="21"/>
          <c:order val="21"/>
          <c:tx>
            <c:strRef>
              <c:f>'KLP001'!$A$23</c:f>
              <c:strCache>
                <c:ptCount val="1"/>
                <c:pt idx="0">
                  <c:v>Ethan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'KLP001'!$B$23:$F$23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94C-4C48-8324-32529CC71150}"/>
            </c:ext>
          </c:extLst>
        </c:ser>
        <c:ser>
          <c:idx val="22"/>
          <c:order val="22"/>
          <c:tx>
            <c:strRef>
              <c:f>'KLP001'!$A$24</c:f>
              <c:strCache>
                <c:ptCount val="1"/>
                <c:pt idx="0">
                  <c:v>Emily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'KLP001'!$B$24:$F$24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94C-4C48-8324-32529CC71150}"/>
            </c:ext>
          </c:extLst>
        </c:ser>
        <c:ser>
          <c:idx val="23"/>
          <c:order val="23"/>
          <c:tx>
            <c:strRef>
              <c:f>'KLP001'!$A$25</c:f>
              <c:strCache>
                <c:ptCount val="1"/>
                <c:pt idx="0">
                  <c:v>Olivia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'KLP001'!$B$25:$F$25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1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94C-4C48-8324-32529CC71150}"/>
            </c:ext>
          </c:extLst>
        </c:ser>
        <c:ser>
          <c:idx val="24"/>
          <c:order val="24"/>
          <c:tx>
            <c:strRef>
              <c:f>'KLP001'!$A$26</c:f>
              <c:strCache>
                <c:ptCount val="1"/>
                <c:pt idx="0">
                  <c:v>Ruby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'KLP001'!$B$26:$F$26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94C-4C48-8324-32529CC71150}"/>
            </c:ext>
          </c:extLst>
        </c:ser>
        <c:ser>
          <c:idx val="25"/>
          <c:order val="25"/>
          <c:tx>
            <c:strRef>
              <c:f>'KLP001'!$A$27</c:f>
              <c:strCache>
                <c:ptCount val="1"/>
                <c:pt idx="0">
                  <c:v>Zoe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'KLP001'!$B$27:$F$27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94C-4C48-8324-32529CC71150}"/>
            </c:ext>
          </c:extLst>
        </c:ser>
        <c:ser>
          <c:idx val="26"/>
          <c:order val="26"/>
          <c:tx>
            <c:strRef>
              <c:f>'KLP001'!$A$28</c:f>
              <c:strCache>
                <c:ptCount val="1"/>
                <c:pt idx="0">
                  <c:v>John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'KLP001'!$B$28:$F$28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94C-4C48-8324-32529CC71150}"/>
            </c:ext>
          </c:extLst>
        </c:ser>
        <c:ser>
          <c:idx val="27"/>
          <c:order val="27"/>
          <c:tx>
            <c:strRef>
              <c:f>'KLP001'!$A$29</c:f>
              <c:strCache>
                <c:ptCount val="1"/>
                <c:pt idx="0">
                  <c:v>Oliver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'KLP001'!$B$29:$F$29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94C-4C48-8324-32529CC71150}"/>
            </c:ext>
          </c:extLst>
        </c:ser>
        <c:ser>
          <c:idx val="28"/>
          <c:order val="28"/>
          <c:tx>
            <c:strRef>
              <c:f>'KLP001'!$A$30</c:f>
              <c:strCache>
                <c:ptCount val="1"/>
                <c:pt idx="0">
                  <c:v>Nathan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'KLP001'!$B$1:$F$1</c:f>
              <c:strCache>
                <c:ptCount val="5"/>
                <c:pt idx="0">
                  <c:v>Y</c:v>
                </c:pt>
                <c:pt idx="1">
                  <c:v>G</c:v>
                </c:pt>
                <c:pt idx="2">
                  <c:v>B</c:v>
                </c:pt>
                <c:pt idx="3">
                  <c:v>R</c:v>
                </c:pt>
                <c:pt idx="4">
                  <c:v>W</c:v>
                </c:pt>
              </c:strCache>
            </c:strRef>
          </c:cat>
          <c:val>
            <c:numRef>
              <c:f>'KLP001'!$B$30:$F$30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94C-4C48-8324-32529CC71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736568"/>
        <c:axId val="436736240"/>
      </c:radarChart>
      <c:catAx>
        <c:axId val="43673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36240"/>
        <c:crosses val="autoZero"/>
        <c:auto val="1"/>
        <c:lblAlgn val="ctr"/>
        <c:lblOffset val="100"/>
        <c:noMultiLvlLbl val="0"/>
      </c:catAx>
      <c:valAx>
        <c:axId val="43673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3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8DDA517-0D5A-4CEB-9A5D-8BEC3DF57722}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B296E9A-468E-4983-882E-F3DFBB5665C6}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F412F9-8ABA-445F-BCF5-E65705F3EC87}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1B49A96-35C1-4E7F-86DE-A00DA2158F2B}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431DA09-B512-4ECC-9E3D-6DE66AF9D2C3}">
  <sheetPr/>
  <sheetViews>
    <sheetView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087" cy="60752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7CBD1F-1966-4DC3-9862-2A4B56A0E9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087" cy="60752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5F2F80-7E5D-4AD4-B207-41B5E067DE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087" cy="60752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6B4D0D-B986-4664-B7AB-B20DFA08628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087" cy="60752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0D3B5B-F96C-481C-B849-95B24ABE2F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9087" cy="60752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5E8D6E-2885-48B9-9358-FF7057A920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F7789B-FAE4-4742-98B2-799E196A505D}" name="Table2" displayName="Table2" ref="A6:F9" totalsRowShown="0" headerRowDxfId="4" dataDxfId="10" dataCellStyle="Percent">
  <autoFilter ref="A6:F9" xr:uid="{AF753BB3-ECF7-4EC5-848D-1BDBDAE552F7}"/>
  <tableColumns count="6">
    <tableColumn id="1" xr3:uid="{5D090726-3046-4E21-BDC5-B3A363F9DDE0}" name="Food Category"/>
    <tableColumn id="2" xr3:uid="{B9A3FC64-19D1-4602-AEBF-AC8BEF9E3CF8}" name="Grain" dataDxfId="9" dataCellStyle="Percent"/>
    <tableColumn id="3" xr3:uid="{60E3A42A-6B88-4117-A2A0-946158773C2C}" name="Vegetables &amp; Fruit" dataDxfId="8" dataCellStyle="Percent"/>
    <tableColumn id="4" xr3:uid="{FCACFA1C-A8D7-4FA1-8254-8CC81F65B7C9}" name="Sometimes" dataDxfId="7" dataCellStyle="Percent"/>
    <tableColumn id="5" xr3:uid="{25F47A1E-89C2-4F16-9DC8-408B6878A3C4}" name="Meat" dataDxfId="6" dataCellStyle="Percent"/>
    <tableColumn id="6" xr3:uid="{B14C1A40-6391-47D5-89B9-CEEDEAF03C00}" name="Dairy" dataDxfId="5" dataCellStyle="Per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70958E-963D-465F-BD03-93A308CEE439}" name="Table1" displayName="Table1" ref="A1:F30" totalsRowShown="0">
  <autoFilter ref="A1:F30" xr:uid="{C27BD8F8-5F17-4E6A-A3F9-949B41F2BAED}"/>
  <tableColumns count="6">
    <tableColumn id="1" xr3:uid="{9B1F8CAE-23F1-478C-A509-DE2F1EDF29AA}" name="Name"/>
    <tableColumn id="2" xr3:uid="{FFFB7355-0085-47CB-878A-084F49C4878A}" name="Y" dataDxfId="2">
      <calculatedColumnFormula>RANDBETWEEN(0,6)</calculatedColumnFormula>
    </tableColumn>
    <tableColumn id="3" xr3:uid="{D696EE0C-BD96-44BD-8B99-9006738A0066}" name="G">
      <calculatedColumnFormula>RANDBETWEEN(0,10)</calculatedColumnFormula>
    </tableColumn>
    <tableColumn id="4" xr3:uid="{310DB9CF-A7E0-41B1-A1EC-FC7FACCAD6E6}" name="B" dataDxfId="3">
      <calculatedColumnFormula>RANDBETWEEN(0,4)</calculatedColumnFormula>
    </tableColumn>
    <tableColumn id="5" xr3:uid="{DACAAD9B-0E53-46AB-B87C-32FECA05B5B9}" name="R" dataDxfId="1">
      <calculatedColumnFormula>RANDBETWEEN(0,5)</calculatedColumnFormula>
    </tableColumn>
    <tableColumn id="6" xr3:uid="{06ADF982-67F2-4C51-9FE8-32C28CF1F2F8}" name="W" dataDxfId="0">
      <calculatedColumnFormula>RANDBETWEEN(0,5)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D89C2-C0AE-42F4-8102-5CFC4D3DBBED}">
  <dimension ref="A1:F9"/>
  <sheetViews>
    <sheetView workbookViewId="0">
      <selection activeCell="F13" sqref="F13"/>
    </sheetView>
  </sheetViews>
  <sheetFormatPr defaultRowHeight="14.5" x14ac:dyDescent="0.35"/>
  <cols>
    <col min="1" max="1" width="12.1796875" bestFit="1" customWidth="1"/>
    <col min="2" max="2" width="9.453125" style="3" customWidth="1"/>
    <col min="3" max="3" width="10.08984375" style="3" customWidth="1"/>
    <col min="4" max="4" width="10.36328125" style="3" customWidth="1"/>
    <col min="5" max="5" width="10.453125" style="3" customWidth="1"/>
    <col min="6" max="6" width="9.36328125" style="3" customWidth="1"/>
  </cols>
  <sheetData>
    <row r="1" spans="1:6" x14ac:dyDescent="0.35"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35">
      <c r="A2" t="s">
        <v>37</v>
      </c>
      <c r="B2" s="3">
        <f ca="1">MIN(Table1[Y])</f>
        <v>0</v>
      </c>
      <c r="C2" s="3">
        <f ca="1">MIN(Table1[G])</f>
        <v>0</v>
      </c>
      <c r="D2" s="3">
        <f ca="1">MIN(Table1[B])</f>
        <v>0</v>
      </c>
      <c r="E2" s="3">
        <f ca="1">MIN(Table1[R])</f>
        <v>0</v>
      </c>
      <c r="F2" s="3">
        <f ca="1">MIN(Table1[W])</f>
        <v>0</v>
      </c>
    </row>
    <row r="3" spans="1:6" x14ac:dyDescent="0.35">
      <c r="A3" t="s">
        <v>35</v>
      </c>
      <c r="B3" s="3">
        <f ca="1">MAX(Table1[Y])</f>
        <v>6</v>
      </c>
      <c r="C3" s="3">
        <f ca="1">MAX(Table1[G])</f>
        <v>10</v>
      </c>
      <c r="D3" s="3">
        <f ca="1">MAX(Table1[B])</f>
        <v>4</v>
      </c>
      <c r="E3" s="3">
        <f ca="1">MAX(Table1[R])</f>
        <v>5</v>
      </c>
      <c r="F3" s="3">
        <f ca="1">MAX(Table1[W])</f>
        <v>5</v>
      </c>
    </row>
    <row r="4" spans="1:6" x14ac:dyDescent="0.35">
      <c r="A4" t="s">
        <v>38</v>
      </c>
      <c r="B4" s="3">
        <f ca="1">MEDIAN(Table1[Y])</f>
        <v>3</v>
      </c>
      <c r="C4" s="3">
        <f ca="1">MEDIAN(Table1[G])</f>
        <v>6</v>
      </c>
      <c r="D4" s="3">
        <f ca="1">MEDIAN(Table1[B])</f>
        <v>2</v>
      </c>
      <c r="E4" s="3">
        <f ca="1">MEDIAN(Table1[R])</f>
        <v>3</v>
      </c>
      <c r="F4" s="3">
        <f ca="1">MEDIAN(Table1[W])</f>
        <v>3</v>
      </c>
    </row>
    <row r="5" spans="1:6" x14ac:dyDescent="0.35">
      <c r="A5" t="s">
        <v>36</v>
      </c>
      <c r="B5" s="4">
        <f ca="1">AVERAGE(Table1[Y])</f>
        <v>2.9655172413793105</v>
      </c>
      <c r="C5" s="4">
        <f ca="1">AVERAGE(Table1[G])</f>
        <v>5.2413793103448274</v>
      </c>
      <c r="D5" s="4">
        <f ca="1">AVERAGE(Table1[B])</f>
        <v>2.0344827586206895</v>
      </c>
      <c r="E5" s="4">
        <f ca="1">AVERAGE(Table1[R])</f>
        <v>2.7931034482758621</v>
      </c>
      <c r="F5" s="4">
        <f ca="1">AVERAGE(Table1[W])</f>
        <v>2.6896551724137931</v>
      </c>
    </row>
    <row r="6" spans="1:6" s="6" customFormat="1" ht="29" x14ac:dyDescent="0.35">
      <c r="A6" s="6" t="s">
        <v>47</v>
      </c>
      <c r="B6" s="7" t="s">
        <v>39</v>
      </c>
      <c r="C6" s="7" t="s">
        <v>45</v>
      </c>
      <c r="D6" s="7" t="s">
        <v>46</v>
      </c>
      <c r="E6" s="7" t="s">
        <v>41</v>
      </c>
      <c r="F6" s="7" t="s">
        <v>40</v>
      </c>
    </row>
    <row r="7" spans="1:6" x14ac:dyDescent="0.35">
      <c r="A7" t="s">
        <v>44</v>
      </c>
      <c r="B7" s="5">
        <f ca="1">B5/SUM($B5:$F5)</f>
        <v>0.18859649122807018</v>
      </c>
      <c r="C7" s="5">
        <f t="shared" ref="C7:F7" ca="1" si="0">C5/SUM($B5:$F5)</f>
        <v>0.33333333333333331</v>
      </c>
      <c r="D7" s="5">
        <f t="shared" ca="1" si="0"/>
        <v>0.12938596491228069</v>
      </c>
      <c r="E7" s="5">
        <f t="shared" ca="1" si="0"/>
        <v>0.17763157894736842</v>
      </c>
      <c r="F7" s="5">
        <f t="shared" ca="1" si="0"/>
        <v>0.17105263157894735</v>
      </c>
    </row>
    <row r="8" spans="1:6" x14ac:dyDescent="0.35">
      <c r="A8" t="s">
        <v>43</v>
      </c>
      <c r="B8" s="5">
        <v>0.33</v>
      </c>
      <c r="C8" s="5">
        <v>0.44</v>
      </c>
      <c r="D8" s="5">
        <v>0.01</v>
      </c>
      <c r="E8" s="5">
        <v>0.11</v>
      </c>
      <c r="F8" s="5">
        <v>0.11</v>
      </c>
    </row>
    <row r="9" spans="1:6" x14ac:dyDescent="0.35">
      <c r="A9" t="s">
        <v>42</v>
      </c>
      <c r="B9" s="5">
        <f ca="1">B8-B7</f>
        <v>0.14140350877192984</v>
      </c>
      <c r="C9" s="5">
        <f t="shared" ref="C9:F9" ca="1" si="1">C8-C7</f>
        <v>0.10666666666666669</v>
      </c>
      <c r="D9" s="5">
        <f t="shared" ca="1" si="1"/>
        <v>-0.11938596491228069</v>
      </c>
      <c r="E9" s="5">
        <f t="shared" ca="1" si="1"/>
        <v>-6.7631578947368418E-2</v>
      </c>
      <c r="F9" s="5">
        <f t="shared" ca="1" si="1"/>
        <v>-6.1052631578947344E-2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0C3E6-FFB4-492B-AF14-450A831460FF}">
  <dimension ref="A1:F30"/>
  <sheetViews>
    <sheetView tabSelected="1" workbookViewId="0">
      <selection activeCell="F3" sqref="F3"/>
    </sheetView>
  </sheetViews>
  <sheetFormatPr defaultRowHeight="14.5" x14ac:dyDescent="0.35"/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23</v>
      </c>
      <c r="B2">
        <f t="shared" ref="B2:B30" ca="1" si="0">RANDBETWEEN(0,6)</f>
        <v>0</v>
      </c>
      <c r="C2">
        <f t="shared" ref="B2:F11" ca="1" si="1">RANDBETWEEN(0,10)</f>
        <v>6</v>
      </c>
      <c r="D2">
        <f t="shared" ref="D2:D30" ca="1" si="2">RANDBETWEEN(0,4)</f>
        <v>0</v>
      </c>
      <c r="E2">
        <f t="shared" ref="E2:E30" ca="1" si="3">RANDBETWEEN(0,5)</f>
        <v>4</v>
      </c>
      <c r="F2">
        <f t="shared" ref="F2:F30" ca="1" si="4">RANDBETWEEN(0,5)</f>
        <v>1</v>
      </c>
    </row>
    <row r="3" spans="1:6" x14ac:dyDescent="0.35">
      <c r="A3" t="s">
        <v>10</v>
      </c>
      <c r="B3">
        <f t="shared" ca="1" si="0"/>
        <v>4</v>
      </c>
      <c r="C3">
        <f t="shared" ca="1" si="1"/>
        <v>6</v>
      </c>
      <c r="D3">
        <f t="shared" ca="1" si="2"/>
        <v>1</v>
      </c>
      <c r="E3">
        <f t="shared" ca="1" si="3"/>
        <v>0</v>
      </c>
      <c r="F3">
        <f t="shared" ca="1" si="4"/>
        <v>3</v>
      </c>
    </row>
    <row r="4" spans="1:6" x14ac:dyDescent="0.35">
      <c r="A4" t="s">
        <v>6</v>
      </c>
      <c r="B4">
        <f t="shared" ca="1" si="0"/>
        <v>0</v>
      </c>
      <c r="C4">
        <f t="shared" ca="1" si="1"/>
        <v>10</v>
      </c>
      <c r="D4">
        <f t="shared" ca="1" si="2"/>
        <v>3</v>
      </c>
      <c r="E4">
        <f t="shared" ca="1" si="3"/>
        <v>4</v>
      </c>
      <c r="F4">
        <f t="shared" ca="1" si="4"/>
        <v>5</v>
      </c>
    </row>
    <row r="5" spans="1:6" x14ac:dyDescent="0.35">
      <c r="A5" t="s">
        <v>28</v>
      </c>
      <c r="B5">
        <f t="shared" ca="1" si="0"/>
        <v>1</v>
      </c>
      <c r="C5">
        <f t="shared" ca="1" si="1"/>
        <v>3</v>
      </c>
      <c r="D5">
        <f t="shared" ca="1" si="2"/>
        <v>0</v>
      </c>
      <c r="E5">
        <f t="shared" ca="1" si="3"/>
        <v>0</v>
      </c>
      <c r="F5">
        <f t="shared" ca="1" si="4"/>
        <v>5</v>
      </c>
    </row>
    <row r="6" spans="1:6" x14ac:dyDescent="0.35">
      <c r="A6" t="s">
        <v>27</v>
      </c>
      <c r="B6">
        <f t="shared" ca="1" si="0"/>
        <v>6</v>
      </c>
      <c r="C6">
        <f t="shared" ca="1" si="1"/>
        <v>7</v>
      </c>
      <c r="D6">
        <f t="shared" ca="1" si="2"/>
        <v>3</v>
      </c>
      <c r="E6">
        <f t="shared" ca="1" si="3"/>
        <v>4</v>
      </c>
      <c r="F6">
        <f t="shared" ca="1" si="4"/>
        <v>0</v>
      </c>
    </row>
    <row r="7" spans="1:6" x14ac:dyDescent="0.35">
      <c r="A7" t="s">
        <v>34</v>
      </c>
      <c r="B7">
        <f t="shared" ca="1" si="0"/>
        <v>4</v>
      </c>
      <c r="C7">
        <f t="shared" ca="1" si="1"/>
        <v>6</v>
      </c>
      <c r="D7">
        <f t="shared" ca="1" si="2"/>
        <v>0</v>
      </c>
      <c r="E7">
        <f t="shared" ca="1" si="3"/>
        <v>4</v>
      </c>
      <c r="F7">
        <f t="shared" ca="1" si="4"/>
        <v>5</v>
      </c>
    </row>
    <row r="8" spans="1:6" x14ac:dyDescent="0.35">
      <c r="A8" t="s">
        <v>15</v>
      </c>
      <c r="B8">
        <f t="shared" ca="1" si="0"/>
        <v>4</v>
      </c>
      <c r="C8">
        <f t="shared" ca="1" si="1"/>
        <v>7</v>
      </c>
      <c r="D8">
        <f t="shared" ca="1" si="2"/>
        <v>2</v>
      </c>
      <c r="E8">
        <f t="shared" ca="1" si="3"/>
        <v>4</v>
      </c>
      <c r="F8">
        <f t="shared" ca="1" si="4"/>
        <v>1</v>
      </c>
    </row>
    <row r="9" spans="1:6" x14ac:dyDescent="0.35">
      <c r="A9" t="s">
        <v>17</v>
      </c>
      <c r="B9">
        <f t="shared" ca="1" si="0"/>
        <v>4</v>
      </c>
      <c r="C9">
        <f t="shared" ca="1" si="1"/>
        <v>9</v>
      </c>
      <c r="D9">
        <f t="shared" ca="1" si="2"/>
        <v>0</v>
      </c>
      <c r="E9">
        <f t="shared" ca="1" si="3"/>
        <v>2</v>
      </c>
      <c r="F9">
        <f t="shared" ca="1" si="4"/>
        <v>3</v>
      </c>
    </row>
    <row r="10" spans="1:6" x14ac:dyDescent="0.35">
      <c r="A10" t="s">
        <v>32</v>
      </c>
      <c r="B10">
        <f t="shared" ca="1" si="0"/>
        <v>5</v>
      </c>
      <c r="C10">
        <f t="shared" ca="1" si="1"/>
        <v>4</v>
      </c>
      <c r="D10">
        <f t="shared" ca="1" si="2"/>
        <v>1</v>
      </c>
      <c r="E10">
        <f t="shared" ca="1" si="3"/>
        <v>5</v>
      </c>
      <c r="F10">
        <f t="shared" ca="1" si="4"/>
        <v>2</v>
      </c>
    </row>
    <row r="11" spans="1:6" x14ac:dyDescent="0.35">
      <c r="A11" t="s">
        <v>18</v>
      </c>
      <c r="B11">
        <f t="shared" ca="1" si="0"/>
        <v>2</v>
      </c>
      <c r="C11">
        <f t="shared" ca="1" si="1"/>
        <v>9</v>
      </c>
      <c r="D11">
        <f t="shared" ca="1" si="2"/>
        <v>2</v>
      </c>
      <c r="E11">
        <f t="shared" ca="1" si="3"/>
        <v>2</v>
      </c>
      <c r="F11">
        <f t="shared" ca="1" si="4"/>
        <v>0</v>
      </c>
    </row>
    <row r="12" spans="1:6" x14ac:dyDescent="0.35">
      <c r="A12" t="s">
        <v>24</v>
      </c>
      <c r="B12">
        <f t="shared" ca="1" si="0"/>
        <v>2</v>
      </c>
      <c r="C12">
        <f t="shared" ref="B12:F21" ca="1" si="5">RANDBETWEEN(0,10)</f>
        <v>10</v>
      </c>
      <c r="D12">
        <f t="shared" ca="1" si="2"/>
        <v>2</v>
      </c>
      <c r="E12">
        <f t="shared" ca="1" si="3"/>
        <v>0</v>
      </c>
      <c r="F12">
        <f t="shared" ca="1" si="4"/>
        <v>1</v>
      </c>
    </row>
    <row r="13" spans="1:6" x14ac:dyDescent="0.35">
      <c r="A13" t="s">
        <v>21</v>
      </c>
      <c r="B13">
        <f t="shared" ca="1" si="0"/>
        <v>5</v>
      </c>
      <c r="C13">
        <f t="shared" ca="1" si="5"/>
        <v>4</v>
      </c>
      <c r="D13">
        <f t="shared" ca="1" si="2"/>
        <v>3</v>
      </c>
      <c r="E13">
        <f t="shared" ca="1" si="3"/>
        <v>2</v>
      </c>
      <c r="F13">
        <f t="shared" ca="1" si="4"/>
        <v>0</v>
      </c>
    </row>
    <row r="14" spans="1:6" x14ac:dyDescent="0.35">
      <c r="A14" t="s">
        <v>16</v>
      </c>
      <c r="B14">
        <f t="shared" ca="1" si="0"/>
        <v>5</v>
      </c>
      <c r="C14">
        <f t="shared" ca="1" si="5"/>
        <v>2</v>
      </c>
      <c r="D14">
        <f t="shared" ca="1" si="2"/>
        <v>3</v>
      </c>
      <c r="E14">
        <f t="shared" ca="1" si="3"/>
        <v>4</v>
      </c>
      <c r="F14">
        <f t="shared" ca="1" si="4"/>
        <v>5</v>
      </c>
    </row>
    <row r="15" spans="1:6" x14ac:dyDescent="0.35">
      <c r="A15" t="s">
        <v>14</v>
      </c>
      <c r="B15">
        <f t="shared" ca="1" si="0"/>
        <v>2</v>
      </c>
      <c r="C15">
        <f t="shared" ca="1" si="5"/>
        <v>0</v>
      </c>
      <c r="D15">
        <f t="shared" ca="1" si="2"/>
        <v>3</v>
      </c>
      <c r="E15">
        <f t="shared" ca="1" si="3"/>
        <v>3</v>
      </c>
      <c r="F15">
        <f t="shared" ca="1" si="4"/>
        <v>3</v>
      </c>
    </row>
    <row r="16" spans="1:6" x14ac:dyDescent="0.35">
      <c r="A16" t="s">
        <v>33</v>
      </c>
      <c r="B16">
        <f t="shared" ca="1" si="0"/>
        <v>1</v>
      </c>
      <c r="C16">
        <f t="shared" ca="1" si="5"/>
        <v>7</v>
      </c>
      <c r="D16">
        <f t="shared" ca="1" si="2"/>
        <v>4</v>
      </c>
      <c r="E16">
        <f t="shared" ca="1" si="3"/>
        <v>2</v>
      </c>
      <c r="F16">
        <f t="shared" ca="1" si="4"/>
        <v>3</v>
      </c>
    </row>
    <row r="17" spans="1:6" x14ac:dyDescent="0.35">
      <c r="A17" t="s">
        <v>20</v>
      </c>
      <c r="B17">
        <f t="shared" ca="1" si="0"/>
        <v>4</v>
      </c>
      <c r="C17">
        <f t="shared" ca="1" si="5"/>
        <v>7</v>
      </c>
      <c r="D17">
        <f t="shared" ca="1" si="2"/>
        <v>2</v>
      </c>
      <c r="E17">
        <f t="shared" ca="1" si="3"/>
        <v>0</v>
      </c>
      <c r="F17">
        <f t="shared" ca="1" si="4"/>
        <v>1</v>
      </c>
    </row>
    <row r="18" spans="1:6" x14ac:dyDescent="0.35">
      <c r="A18" t="s">
        <v>30</v>
      </c>
      <c r="B18">
        <f t="shared" ca="1" si="0"/>
        <v>6</v>
      </c>
      <c r="C18">
        <f t="shared" ca="1" si="5"/>
        <v>2</v>
      </c>
      <c r="D18">
        <f t="shared" ca="1" si="2"/>
        <v>3</v>
      </c>
      <c r="E18">
        <f t="shared" ca="1" si="3"/>
        <v>4</v>
      </c>
      <c r="F18">
        <f t="shared" ca="1" si="4"/>
        <v>4</v>
      </c>
    </row>
    <row r="19" spans="1:6" x14ac:dyDescent="0.35">
      <c r="A19" t="s">
        <v>25</v>
      </c>
      <c r="B19">
        <f t="shared" ca="1" si="0"/>
        <v>0</v>
      </c>
      <c r="C19">
        <f t="shared" ca="1" si="5"/>
        <v>9</v>
      </c>
      <c r="D19">
        <f t="shared" ca="1" si="2"/>
        <v>4</v>
      </c>
      <c r="E19">
        <f t="shared" ca="1" si="3"/>
        <v>1</v>
      </c>
      <c r="F19">
        <f t="shared" ca="1" si="4"/>
        <v>2</v>
      </c>
    </row>
    <row r="20" spans="1:6" x14ac:dyDescent="0.35">
      <c r="A20" t="s">
        <v>12</v>
      </c>
      <c r="B20">
        <f t="shared" ca="1" si="0"/>
        <v>1</v>
      </c>
      <c r="C20">
        <f t="shared" ca="1" si="5"/>
        <v>6</v>
      </c>
      <c r="D20">
        <f t="shared" ca="1" si="2"/>
        <v>3</v>
      </c>
      <c r="E20">
        <f t="shared" ca="1" si="3"/>
        <v>1</v>
      </c>
      <c r="F20">
        <f t="shared" ca="1" si="4"/>
        <v>4</v>
      </c>
    </row>
    <row r="21" spans="1:6" x14ac:dyDescent="0.35">
      <c r="A21" t="s">
        <v>8</v>
      </c>
      <c r="B21">
        <f t="shared" ca="1" si="0"/>
        <v>3</v>
      </c>
      <c r="C21">
        <f t="shared" ca="1" si="5"/>
        <v>4</v>
      </c>
      <c r="D21">
        <f t="shared" ca="1" si="2"/>
        <v>2</v>
      </c>
      <c r="E21">
        <f t="shared" ca="1" si="3"/>
        <v>3</v>
      </c>
      <c r="F21">
        <f t="shared" ca="1" si="4"/>
        <v>2</v>
      </c>
    </row>
    <row r="22" spans="1:6" x14ac:dyDescent="0.35">
      <c r="A22" t="s">
        <v>9</v>
      </c>
      <c r="B22">
        <f t="shared" ca="1" si="0"/>
        <v>4</v>
      </c>
      <c r="C22">
        <f t="shared" ref="B22:F30" ca="1" si="6">RANDBETWEEN(0,10)</f>
        <v>3</v>
      </c>
      <c r="D22">
        <f t="shared" ca="1" si="2"/>
        <v>2</v>
      </c>
      <c r="E22">
        <f t="shared" ca="1" si="3"/>
        <v>4</v>
      </c>
      <c r="F22">
        <f t="shared" ca="1" si="4"/>
        <v>1</v>
      </c>
    </row>
    <row r="23" spans="1:6" x14ac:dyDescent="0.35">
      <c r="A23" t="s">
        <v>19</v>
      </c>
      <c r="B23">
        <f t="shared" ca="1" si="0"/>
        <v>6</v>
      </c>
      <c r="C23">
        <f t="shared" ca="1" si="6"/>
        <v>7</v>
      </c>
      <c r="D23">
        <f t="shared" ca="1" si="2"/>
        <v>4</v>
      </c>
      <c r="E23">
        <f t="shared" ca="1" si="3"/>
        <v>1</v>
      </c>
      <c r="F23">
        <f t="shared" ca="1" si="4"/>
        <v>0</v>
      </c>
    </row>
    <row r="24" spans="1:6" x14ac:dyDescent="0.35">
      <c r="A24" t="s">
        <v>26</v>
      </c>
      <c r="B24">
        <f t="shared" ca="1" si="0"/>
        <v>0</v>
      </c>
      <c r="C24">
        <f t="shared" ca="1" si="6"/>
        <v>1</v>
      </c>
      <c r="D24">
        <f t="shared" ca="1" si="2"/>
        <v>2</v>
      </c>
      <c r="E24">
        <f t="shared" ca="1" si="3"/>
        <v>4</v>
      </c>
      <c r="F24">
        <f t="shared" ca="1" si="4"/>
        <v>5</v>
      </c>
    </row>
    <row r="25" spans="1:6" x14ac:dyDescent="0.35">
      <c r="A25" t="s">
        <v>22</v>
      </c>
      <c r="B25">
        <f t="shared" ca="1" si="0"/>
        <v>5</v>
      </c>
      <c r="C25">
        <f t="shared" ca="1" si="6"/>
        <v>7</v>
      </c>
      <c r="D25">
        <f t="shared" ca="1" si="2"/>
        <v>1</v>
      </c>
      <c r="E25">
        <f t="shared" ca="1" si="3"/>
        <v>5</v>
      </c>
      <c r="F25">
        <f t="shared" ca="1" si="4"/>
        <v>5</v>
      </c>
    </row>
    <row r="26" spans="1:6" x14ac:dyDescent="0.35">
      <c r="A26" t="s">
        <v>29</v>
      </c>
      <c r="B26">
        <f t="shared" ca="1" si="0"/>
        <v>3</v>
      </c>
      <c r="C26">
        <f t="shared" ca="1" si="6"/>
        <v>2</v>
      </c>
      <c r="D26">
        <f t="shared" ca="1" si="2"/>
        <v>2</v>
      </c>
      <c r="E26">
        <f t="shared" ca="1" si="3"/>
        <v>5</v>
      </c>
      <c r="F26">
        <f t="shared" ca="1" si="4"/>
        <v>4</v>
      </c>
    </row>
    <row r="27" spans="1:6" x14ac:dyDescent="0.35">
      <c r="A27" t="s">
        <v>31</v>
      </c>
      <c r="B27">
        <f t="shared" ca="1" si="0"/>
        <v>5</v>
      </c>
      <c r="C27">
        <f t="shared" ca="1" si="6"/>
        <v>6</v>
      </c>
      <c r="D27">
        <f t="shared" ca="1" si="2"/>
        <v>3</v>
      </c>
      <c r="E27">
        <f t="shared" ca="1" si="3"/>
        <v>3</v>
      </c>
      <c r="F27">
        <f t="shared" ca="1" si="4"/>
        <v>4</v>
      </c>
    </row>
    <row r="28" spans="1:6" x14ac:dyDescent="0.35">
      <c r="A28" t="s">
        <v>7</v>
      </c>
      <c r="B28">
        <f t="shared" ca="1" si="0"/>
        <v>3</v>
      </c>
      <c r="C28">
        <f t="shared" ca="1" si="6"/>
        <v>3</v>
      </c>
      <c r="D28">
        <f t="shared" ca="1" si="2"/>
        <v>2</v>
      </c>
      <c r="E28">
        <f t="shared" ca="1" si="3"/>
        <v>4</v>
      </c>
      <c r="F28">
        <f t="shared" ca="1" si="4"/>
        <v>0</v>
      </c>
    </row>
    <row r="29" spans="1:6" x14ac:dyDescent="0.35">
      <c r="A29" t="s">
        <v>13</v>
      </c>
      <c r="B29">
        <f t="shared" ca="1" si="0"/>
        <v>1</v>
      </c>
      <c r="C29">
        <f t="shared" ca="1" si="6"/>
        <v>1</v>
      </c>
      <c r="D29">
        <f t="shared" ca="1" si="2"/>
        <v>0</v>
      </c>
      <c r="E29">
        <f t="shared" ca="1" si="3"/>
        <v>2</v>
      </c>
      <c r="F29">
        <f t="shared" ca="1" si="4"/>
        <v>5</v>
      </c>
    </row>
    <row r="30" spans="1:6" x14ac:dyDescent="0.35">
      <c r="A30" t="s">
        <v>11</v>
      </c>
      <c r="B30">
        <f t="shared" ca="1" si="0"/>
        <v>0</v>
      </c>
      <c r="C30">
        <f t="shared" ca="1" si="6"/>
        <v>4</v>
      </c>
      <c r="D30">
        <f t="shared" ca="1" si="2"/>
        <v>2</v>
      </c>
      <c r="E30">
        <f t="shared" ca="1" si="3"/>
        <v>4</v>
      </c>
      <c r="F30">
        <f t="shared" ca="1" si="4"/>
        <v>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5</vt:i4>
      </vt:variant>
    </vt:vector>
  </HeadingPairs>
  <TitlesOfParts>
    <vt:vector size="7" baseType="lpstr">
      <vt:lpstr>Calculations</vt:lpstr>
      <vt:lpstr>KLP001</vt:lpstr>
      <vt:lpstr>Bar Chart</vt:lpstr>
      <vt:lpstr>Aust Guide Pie</vt:lpstr>
      <vt:lpstr>Class Average Pie</vt:lpstr>
      <vt:lpstr>Pie Chart</vt:lpstr>
      <vt:lpstr>Radar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Strasser</dc:creator>
  <cp:lastModifiedBy>Tony Strasser</cp:lastModifiedBy>
  <dcterms:created xsi:type="dcterms:W3CDTF">2018-11-02T07:21:22Z</dcterms:created>
  <dcterms:modified xsi:type="dcterms:W3CDTF">2018-11-07T11:09:34Z</dcterms:modified>
</cp:coreProperties>
</file>